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'PrintSheet'!$A$1:$AI$28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<sst xmlns="http://schemas.openxmlformats.org/spreadsheetml/2006/main" count="546" uniqueCount="304">
  <si>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</si>
  <si>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</si>
  <si>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</si>
  <si>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</si>
  <si>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</si>
  <si>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</si>
  <si>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</si>
  <si>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</si>
  <si>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</si>
  <si>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</si>
  <si>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</si>
  <si>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</si>
  <si>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</si>
  <si>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</si>
  <si>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</si>
  <si>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</si>
  <si>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</si>
  <si>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</si>
  <si>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</si>
  <si>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</si>
  <si>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</si>
  <si>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</si>
  <si>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</si>
  <si>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</si>
  <si>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</si>
  <si>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</si>
  <si>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</si>
  <si>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</si>
  <si>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</si>
  <si>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</si>
  <si>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</si>
  <si>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</si>
  <si>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</si>
  <si>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</si>
  <si>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</si>
  <si>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</si>
  <si>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</si>
  <si>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</si>
  <si>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</si>
  <si>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</si>
  <si>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</si>
  <si>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</si>
  <si>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</si>
  <si>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</si>
  <si>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</si>
  <si>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</si>
  <si>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</si>
  <si>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</si>
  <si>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</si>
  <si>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</si>
  <si>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</si>
  <si>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</si>
  <si>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</si>
  <si>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</si>
  <si>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</si>
  <si>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</si>
  <si>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</si>
  <si>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</si>
  <si>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</si>
  <si>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</si>
  <si>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</si>
  <si>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</si>
  <si>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</si>
  <si>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</si>
  <si>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</si>
  <si>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</si>
  <si>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</si>
  <si>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</si>
  <si>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</si>
  <si>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</si>
  <si>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</si>
  <si>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</si>
  <si>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</si>
  <si>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</si>
  <si>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</si>
  <si>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</si>
  <si>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</si>
  <si>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</si>
  <si>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</si>
  <si>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</si>
  <si>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</si>
  <si>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</si>
  <si>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</si>
  <si>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</si>
  <si>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</si>
  <si>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</si>
  <si>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</si>
  <si>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</si>
  <si>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</si>
  <si>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</si>
  <si>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</si>
  <si>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</si>
  <si>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</si>
  <si>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</si>
  <si>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</si>
  <si>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</si>
  <si>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</si>
  <si>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</si>
  <si>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</si>
  <si>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</si>
  <si>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</si>
  <si>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</si>
  <si>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</si>
  <si>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</si>
  <si>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</si>
  <si>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</si>
  <si>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</si>
  <si>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</si>
  <si>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</si>
  <si>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</si>
  <si>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</si>
  <si>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</si>
  <si>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</si>
  <si>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</si>
  <si>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</si>
  <si>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</si>
  <si>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</si>
  <si>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</si>
  <si>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</si>
  <si>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</si>
  <si>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</si>
  <si>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</si>
  <si>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</si>
  <si>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</si>
  <si>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</si>
  <si>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</si>
  <si>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</si>
  <si>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</si>
  <si>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</si>
  <si>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</si>
  <si>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</si>
  <si>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</si>
  <si>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</si>
  <si>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</si>
  <si>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</si>
  <si>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</si>
  <si>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</si>
  <si>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</si>
  <si>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</si>
  <si>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</si>
  <si>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</si>
  <si>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</si>
  <si>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</si>
  <si>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</si>
  <si>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</si>
  <si>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</si>
  <si>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</si>
  <si>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</si>
  <si>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</si>
  <si>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</si>
  <si>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</si>
  <si>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</si>
  <si>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</si>
  <si>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</si>
  <si>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</si>
  <si>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</si>
  <si>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</si>
  <si>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</si>
  <si>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</si>
  <si>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</si>
  <si>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</si>
  <si>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</si>
  <si>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</si>
  <si>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</si>
  <si>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</si>
  <si>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</si>
  <si>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</si>
  <si>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</si>
  <si>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</si>
  <si>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</si>
  <si>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</si>
  <si>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</si>
  <si>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</si>
  <si>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</si>
  <si>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</si>
  <si>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</si>
  <si>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</si>
  <si>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</si>
  <si>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</si>
  <si>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</si>
  <si>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</si>
  <si>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</si>
  <si>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</si>
  <si>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</si>
  <si>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</si>
  <si>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</si>
  <si>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</si>
  <si>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</si>
  <si>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</si>
  <si>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</si>
  <si>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</si>
  <si>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</si>
  <si>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</si>
  <si>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</si>
  <si>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</si>
  <si>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</si>
  <si>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</si>
  <si>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</si>
  <si>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</si>
  <si>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</si>
  <si>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</si>
  <si>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</si>
  <si>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</si>
  <si>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</si>
  <si>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</si>
  <si>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</si>
  <si>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</si>
  <si>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</si>
  <si>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</si>
  <si>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</si>
  <si>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</si>
  <si>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</si>
  <si>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</si>
  <si>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</si>
  <si>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</si>
  <si>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</si>
  <si>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</si>
  <si>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</si>
  <si>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</si>
  <si>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</si>
  <si>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</si>
  <si>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</si>
  <si>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</si>
  <si>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</si>
  <si>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</si>
  <si>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</si>
  <si>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</si>
  <si>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</si>
  <si>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</si>
  <si>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</si>
  <si>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</si>
  <si>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</si>
  <si>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</si>
  <si>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</si>
  <si>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</si>
  <si>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</si>
  <si>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</si>
  <si>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</si>
  <si>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</si>
  <si>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</si>
  <si>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</si>
  <si>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</si>
  <si>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</si>
  <si>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</si>
  <si>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</si>
  <si>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</si>
  <si>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</si>
  <si>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</si>
  <si>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</si>
  <si>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</si>
  <si>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</si>
  <si>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</si>
  <si>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</si>
  <si>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</si>
  <si>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</si>
  <si>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</si>
  <si>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</si>
  <si>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</si>
  <si>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</si>
  <si>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</si>
  <si>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</si>
  <si>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</si>
  <si>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</si>
  <si>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</si>
  <si>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</si>
  <si>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</si>
  <si>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</si>
  <si>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</si>
  <si>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</si>
  <si>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</si>
  <si>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</si>
  <si>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</si>
  <si>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</si>
  <si>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</si>
  <si>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</si>
  <si>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</si>
  <si>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BEST BENCH</t>
  </si>
  <si>
    <t>S/PLY</t>
  </si>
  <si>
    <t>IR</t>
  </si>
  <si>
    <t>GB</t>
  </si>
  <si>
    <t>RUS</t>
  </si>
  <si>
    <t>JACK WOODYATT</t>
  </si>
  <si>
    <t>M3</t>
  </si>
  <si>
    <t>OWEN BERRY</t>
  </si>
  <si>
    <t>ANDY MCKEE</t>
  </si>
  <si>
    <t>M7</t>
  </si>
  <si>
    <t>GRAHAM QUIRKE</t>
  </si>
  <si>
    <t>M/PLY</t>
  </si>
  <si>
    <t>J J DUNNE</t>
  </si>
  <si>
    <t>NET</t>
  </si>
  <si>
    <t>GEORGE HUTTON</t>
  </si>
  <si>
    <t>TOM CORISH</t>
  </si>
  <si>
    <t>GUIDO NIELAND</t>
  </si>
  <si>
    <t>GER</t>
  </si>
  <si>
    <t>M1</t>
  </si>
  <si>
    <t>DARREN ROTHWELL</t>
  </si>
  <si>
    <t>ALEEM MAJID</t>
  </si>
  <si>
    <t>NICO CORNELIS</t>
  </si>
  <si>
    <t>AMARDEEP SINGH</t>
  </si>
  <si>
    <t>AIDAS STEPONAVICUIS</t>
  </si>
  <si>
    <t>RICHARD DAVISON</t>
  </si>
  <si>
    <t xml:space="preserve"> LESLIE ATTWELL</t>
  </si>
  <si>
    <t>STANISLAV PRYKHIN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</si>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</sst>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 shrinkToFit="1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178" fontId="8" fillId="44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5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5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8642918"/>
        <c:axId val="35133079"/>
      </c:barChart>
      <c:catAx>
        <c:axId val="48642918"/>
        <c:scaling>
          <c:orientation val="minMax"/>
        </c:scaling>
        <c:axPos val="l"/>
        <c:delete val="1"/>
        <c:majorTickMark val="out"/>
        <c:minorTickMark val="none"/>
        <c:tickLblPos val="none"/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48642918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13"/>
      <c r="D2" s="314"/>
      <c r="E2" s="314"/>
      <c r="F2" s="314"/>
      <c r="G2" s="314"/>
      <c r="H2" s="315"/>
      <c r="K2" s="316"/>
      <c r="L2" s="317"/>
      <c r="M2" s="283"/>
      <c r="O2" s="313" t="s">
        <v>63</v>
      </c>
      <c r="P2" s="314"/>
      <c r="Q2" s="315"/>
      <c r="S2" s="282" t="s">
        <v>153</v>
      </c>
      <c r="T2" s="283"/>
    </row>
    <row r="3" ht="13.5" thickBot="1"/>
    <row r="4" spans="3:20" ht="13.5" customHeight="1">
      <c r="C4" s="294" t="s">
        <v>82</v>
      </c>
      <c r="D4" s="295"/>
      <c r="E4" s="295"/>
      <c r="F4" s="295"/>
      <c r="G4" s="330"/>
      <c r="H4" s="341" t="s">
        <v>223</v>
      </c>
      <c r="K4" s="324" t="s">
        <v>128</v>
      </c>
      <c r="L4" s="325"/>
      <c r="M4" s="326"/>
      <c r="O4" s="294" t="s">
        <v>130</v>
      </c>
      <c r="P4" s="295"/>
      <c r="Q4" s="296"/>
      <c r="S4" s="284" t="s">
        <v>78</v>
      </c>
      <c r="T4" s="286" t="s">
        <v>154</v>
      </c>
    </row>
    <row r="5" spans="3:20" ht="13.5" customHeight="1">
      <c r="C5" s="297"/>
      <c r="D5" s="298"/>
      <c r="E5" s="298"/>
      <c r="F5" s="298"/>
      <c r="G5" s="331"/>
      <c r="H5" s="342"/>
      <c r="K5" s="327"/>
      <c r="L5" s="328"/>
      <c r="M5" s="329"/>
      <c r="O5" s="297"/>
      <c r="P5" s="298"/>
      <c r="Q5" s="299"/>
      <c r="S5" s="285"/>
      <c r="T5" s="287"/>
    </row>
    <row r="6" spans="3:20" ht="13.5" customHeight="1">
      <c r="C6" s="275" t="s">
        <v>62</v>
      </c>
      <c r="D6" s="276"/>
      <c r="E6" s="276"/>
      <c r="F6" s="276" t="s">
        <v>76</v>
      </c>
      <c r="G6" s="276"/>
      <c r="H6" s="300"/>
      <c r="K6" s="318" t="s">
        <v>209</v>
      </c>
      <c r="L6" s="319"/>
      <c r="M6" s="320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1"/>
      <c r="L7" s="322"/>
      <c r="M7" s="323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75" t="s">
        <v>81</v>
      </c>
      <c r="D21" s="276"/>
      <c r="E21" s="214">
        <v>1</v>
      </c>
      <c r="F21" s="276" t="s">
        <v>81</v>
      </c>
      <c r="G21" s="276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1" t="s">
        <v>62</v>
      </c>
      <c r="F22" s="214" t="s">
        <v>79</v>
      </c>
      <c r="G22" s="233">
        <v>30</v>
      </c>
      <c r="H22" s="305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2"/>
      <c r="F23" s="236" t="s">
        <v>80</v>
      </c>
      <c r="G23" s="237">
        <v>25</v>
      </c>
      <c r="H23" s="306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24" t="s">
        <v>192</v>
      </c>
      <c r="E25" s="325"/>
      <c r="F25" s="326"/>
      <c r="G25" s="303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2"/>
      <c r="E26" s="333"/>
      <c r="F26" s="334"/>
      <c r="G26" s="304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35" t="s">
        <v>152</v>
      </c>
      <c r="E28" s="336"/>
      <c r="F28" s="336"/>
      <c r="G28" s="337"/>
      <c r="H28" s="9"/>
      <c r="I28" s="7"/>
      <c r="K28" s="288" t="s">
        <v>159</v>
      </c>
      <c r="L28" s="289"/>
      <c r="M28" s="29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38"/>
      <c r="E29" s="339"/>
      <c r="F29" s="339"/>
      <c r="G29" s="340"/>
      <c r="H29" s="9"/>
      <c r="I29" s="7"/>
      <c r="K29" s="291"/>
      <c r="L29" s="292"/>
      <c r="M29" s="29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07" t="s">
        <v>210</v>
      </c>
      <c r="L30" s="308"/>
      <c r="M30" s="309"/>
      <c r="O30" s="216" t="s">
        <v>268</v>
      </c>
      <c r="P30" s="217" t="s">
        <v>234</v>
      </c>
      <c r="Q30" s="218">
        <v>1</v>
      </c>
    </row>
    <row r="31" spans="11:17" ht="15">
      <c r="K31" s="310"/>
      <c r="L31" s="311"/>
      <c r="M31" s="312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79" t="s">
        <v>195</v>
      </c>
      <c r="D33" s="280"/>
      <c r="E33" s="280"/>
      <c r="F33" s="280" t="s">
        <v>204</v>
      </c>
      <c r="G33" s="280"/>
      <c r="H33" s="281"/>
      <c r="O33" s="216" t="s">
        <v>271</v>
      </c>
      <c r="P33" s="217" t="s">
        <v>237</v>
      </c>
      <c r="Q33" s="218">
        <v>1</v>
      </c>
    </row>
    <row r="34" spans="3:17" ht="15.75">
      <c r="C34" s="273" t="s">
        <v>196</v>
      </c>
      <c r="D34" s="274"/>
      <c r="E34" s="277" t="s">
        <v>197</v>
      </c>
      <c r="F34" s="277"/>
      <c r="G34" s="277"/>
      <c r="H34" s="278"/>
      <c r="O34" s="238" t="s">
        <v>240</v>
      </c>
      <c r="P34" s="239" t="s">
        <v>238</v>
      </c>
      <c r="Q34" s="240">
        <v>1</v>
      </c>
    </row>
    <row r="35" spans="3:17" ht="15.75">
      <c r="C35" s="273" t="s">
        <v>198</v>
      </c>
      <c r="D35" s="274"/>
      <c r="E35" s="262" t="s">
        <v>199</v>
      </c>
      <c r="F35" s="263"/>
      <c r="G35" s="263"/>
      <c r="H35" s="264"/>
      <c r="O35" s="238" t="s">
        <v>241</v>
      </c>
      <c r="P35" s="239" t="s">
        <v>239</v>
      </c>
      <c r="Q35" s="240">
        <v>1</v>
      </c>
    </row>
    <row r="36" spans="3:8" ht="13.5" thickBot="1">
      <c r="C36" s="271" t="s">
        <v>200</v>
      </c>
      <c r="D36" s="272"/>
      <c r="E36" s="265" t="s">
        <v>202</v>
      </c>
      <c r="F36" s="266"/>
      <c r="G36" s="266"/>
      <c r="H36" s="26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69" t="s">
        <v>201</v>
      </c>
      <c r="F38" s="270"/>
      <c r="G38" s="210"/>
      <c r="H38" s="210"/>
      <c r="O38" s="8"/>
      <c r="P38" s="128"/>
      <c r="Q38" s="125"/>
    </row>
    <row r="39" spans="3:17" ht="12.75">
      <c r="C39" s="268"/>
      <c r="D39" s="268"/>
      <c r="E39" s="268"/>
      <c r="F39" s="268"/>
      <c r="G39" s="268"/>
      <c r="H39" s="26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7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AW1" sqref="AW1:AW16384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4">
        <f>Setup!C2</f>
        <v>0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59" t="s">
        <v>296</v>
      </c>
      <c r="D3" s="242" t="s">
        <v>279</v>
      </c>
      <c r="E3" s="242" t="s">
        <v>273</v>
      </c>
      <c r="F3" s="247">
        <v>87</v>
      </c>
      <c r="G3" s="242">
        <v>90</v>
      </c>
      <c r="H3" s="243" t="s">
        <v>275</v>
      </c>
      <c r="I3" s="242"/>
      <c r="J3" s="242"/>
      <c r="K3" s="257">
        <v>225</v>
      </c>
      <c r="L3" s="242">
        <v>230</v>
      </c>
      <c r="M3" s="257">
        <v>240</v>
      </c>
      <c r="N3" s="242"/>
      <c r="O3" s="242"/>
      <c r="P3" s="242"/>
      <c r="Q3" s="242">
        <v>115</v>
      </c>
      <c r="R3" s="242">
        <v>122.5</v>
      </c>
      <c r="S3" s="245">
        <v>127.5</v>
      </c>
      <c r="T3" s="242"/>
      <c r="U3" s="242"/>
      <c r="V3" s="242"/>
      <c r="W3" s="242">
        <v>250</v>
      </c>
      <c r="X3" s="245">
        <v>260</v>
      </c>
      <c r="Y3" s="245">
        <v>265</v>
      </c>
      <c r="Z3" s="242"/>
      <c r="AA3" s="242"/>
      <c r="AB3" s="247">
        <f>M3+R3+W3</f>
        <v>612.5</v>
      </c>
      <c r="AC3" s="248">
        <v>398.06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59" t="s">
        <v>298</v>
      </c>
      <c r="D4" s="242" t="s">
        <v>279</v>
      </c>
      <c r="E4" s="242" t="s">
        <v>273</v>
      </c>
      <c r="F4" s="247">
        <v>87.9</v>
      </c>
      <c r="G4" s="242">
        <v>90</v>
      </c>
      <c r="H4" s="243" t="s">
        <v>275</v>
      </c>
      <c r="I4" s="242"/>
      <c r="J4" s="242"/>
      <c r="K4" s="242">
        <v>220</v>
      </c>
      <c r="L4" s="242">
        <v>230</v>
      </c>
      <c r="M4" s="245">
        <v>235</v>
      </c>
      <c r="N4" s="242"/>
      <c r="O4" s="242"/>
      <c r="P4" s="242"/>
      <c r="Q4" s="242">
        <v>140</v>
      </c>
      <c r="R4" s="257">
        <v>150</v>
      </c>
      <c r="S4" s="257">
        <v>155</v>
      </c>
      <c r="T4" s="257">
        <v>160</v>
      </c>
      <c r="U4" s="242"/>
      <c r="V4" s="242"/>
      <c r="W4" s="242">
        <v>225</v>
      </c>
      <c r="X4" s="242">
        <v>240</v>
      </c>
      <c r="Y4" s="257">
        <v>255</v>
      </c>
      <c r="Z4" s="242"/>
      <c r="AA4" s="242"/>
      <c r="AB4" s="261">
        <f>L4+T4+Y4</f>
        <v>645</v>
      </c>
      <c r="AC4" s="248">
        <v>416.86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41" t="s">
        <v>281</v>
      </c>
      <c r="D5" s="242" t="s">
        <v>279</v>
      </c>
      <c r="E5" s="242" t="s">
        <v>273</v>
      </c>
      <c r="F5" s="247">
        <v>89.2</v>
      </c>
      <c r="G5" s="242">
        <v>90</v>
      </c>
      <c r="H5" s="243" t="s">
        <v>277</v>
      </c>
      <c r="I5" s="242"/>
      <c r="J5" s="242"/>
      <c r="K5" s="242">
        <v>200</v>
      </c>
      <c r="L5" s="245">
        <v>220</v>
      </c>
      <c r="M5" s="245">
        <v>220</v>
      </c>
      <c r="N5" s="242"/>
      <c r="O5" s="242"/>
      <c r="P5" s="242"/>
      <c r="Q5" s="242">
        <v>100</v>
      </c>
      <c r="R5" s="242">
        <v>110</v>
      </c>
      <c r="S5" s="242">
        <v>115</v>
      </c>
      <c r="T5" s="242"/>
      <c r="U5" s="242"/>
      <c r="V5" s="242"/>
      <c r="W5" s="257">
        <v>210</v>
      </c>
      <c r="X5" s="257">
        <v>225</v>
      </c>
      <c r="Y5" s="245">
        <v>235</v>
      </c>
      <c r="Z5" s="242"/>
      <c r="AA5" s="242"/>
      <c r="AB5" s="247">
        <f>K5+S5+X5</f>
        <v>540</v>
      </c>
      <c r="AC5" s="248">
        <v>346.3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41" t="s">
        <v>290</v>
      </c>
      <c r="D6" s="242" t="s">
        <v>278</v>
      </c>
      <c r="E6" s="242" t="s">
        <v>272</v>
      </c>
      <c r="F6" s="247">
        <v>88</v>
      </c>
      <c r="G6" s="242">
        <v>90</v>
      </c>
      <c r="H6" s="243" t="s">
        <v>275</v>
      </c>
      <c r="I6" s="242"/>
      <c r="J6" s="242"/>
      <c r="K6" s="242">
        <v>140</v>
      </c>
      <c r="L6" s="245">
        <v>155</v>
      </c>
      <c r="M6" s="245">
        <v>155</v>
      </c>
      <c r="N6" s="242"/>
      <c r="O6" s="242"/>
      <c r="P6" s="242"/>
      <c r="Q6" s="242">
        <v>100</v>
      </c>
      <c r="R6" s="245">
        <v>105</v>
      </c>
      <c r="S6" s="245">
        <v>105</v>
      </c>
      <c r="T6" s="242"/>
      <c r="U6" s="242"/>
      <c r="V6" s="242"/>
      <c r="W6" s="242">
        <v>190</v>
      </c>
      <c r="X6" s="242">
        <v>210</v>
      </c>
      <c r="Y6" s="242">
        <v>220</v>
      </c>
      <c r="Z6" s="242"/>
      <c r="AA6" s="242"/>
      <c r="AB6" s="247">
        <f>K6+Q6+Y6</f>
        <v>460</v>
      </c>
      <c r="AC6" s="248">
        <v>297.11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41" t="s">
        <v>302</v>
      </c>
      <c r="D7" s="242" t="s">
        <v>280</v>
      </c>
      <c r="E7" s="242" t="s">
        <v>272</v>
      </c>
      <c r="F7" s="247">
        <v>83.1</v>
      </c>
      <c r="G7" s="242">
        <v>90</v>
      </c>
      <c r="H7" s="243" t="s">
        <v>277</v>
      </c>
      <c r="I7" s="242"/>
      <c r="J7" s="242"/>
      <c r="K7" s="257">
        <v>290</v>
      </c>
      <c r="L7" s="245">
        <v>310</v>
      </c>
      <c r="M7" s="257">
        <v>310</v>
      </c>
      <c r="N7" s="242"/>
      <c r="O7" s="242"/>
      <c r="P7" s="242"/>
      <c r="Q7" s="245">
        <v>200</v>
      </c>
      <c r="R7" s="257">
        <v>200</v>
      </c>
      <c r="S7" s="257">
        <v>215</v>
      </c>
      <c r="T7" s="242"/>
      <c r="U7" s="242"/>
      <c r="V7" s="242"/>
      <c r="W7" s="257">
        <v>270.5</v>
      </c>
      <c r="X7" s="245">
        <v>300</v>
      </c>
      <c r="Y7" s="245">
        <v>300</v>
      </c>
      <c r="Z7" s="242"/>
      <c r="AA7" s="242"/>
      <c r="AB7" s="261">
        <f>M7+S7+W7</f>
        <v>795.5</v>
      </c>
      <c r="AC7" s="248">
        <v>530.6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41" t="s">
        <v>286</v>
      </c>
      <c r="D8" s="242" t="s">
        <v>278</v>
      </c>
      <c r="E8" s="242" t="s">
        <v>272</v>
      </c>
      <c r="F8" s="247">
        <v>88</v>
      </c>
      <c r="G8" s="242">
        <v>90</v>
      </c>
      <c r="H8" s="243" t="s">
        <v>287</v>
      </c>
      <c r="I8" s="242"/>
      <c r="J8" s="242"/>
      <c r="K8" s="242">
        <v>250</v>
      </c>
      <c r="L8" s="242">
        <v>270</v>
      </c>
      <c r="M8" s="245">
        <v>280</v>
      </c>
      <c r="N8" s="242"/>
      <c r="O8" s="242"/>
      <c r="P8" s="242"/>
      <c r="Q8" s="242">
        <v>192.5</v>
      </c>
      <c r="R8" s="242">
        <v>202.5</v>
      </c>
      <c r="S8" s="257">
        <v>207.5</v>
      </c>
      <c r="T8" s="257">
        <v>210</v>
      </c>
      <c r="U8" s="242"/>
      <c r="V8" s="242"/>
      <c r="W8" s="242">
        <v>230</v>
      </c>
      <c r="X8" s="242">
        <v>245</v>
      </c>
      <c r="Y8" s="245">
        <v>255</v>
      </c>
      <c r="Z8" s="242"/>
      <c r="AA8" s="242"/>
      <c r="AB8" s="247">
        <f>L8+T8+X8</f>
        <v>725</v>
      </c>
      <c r="AC8" s="248">
        <v>468.27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292</v>
      </c>
      <c r="D9" s="242" t="s">
        <v>293</v>
      </c>
      <c r="E9" s="242" t="s">
        <v>294</v>
      </c>
      <c r="F9" s="247">
        <v>89.5</v>
      </c>
      <c r="G9" s="242">
        <v>90</v>
      </c>
      <c r="H9" s="243" t="s">
        <v>277</v>
      </c>
      <c r="I9" s="242"/>
      <c r="J9" s="242"/>
      <c r="K9" s="257">
        <v>225</v>
      </c>
      <c r="L9" s="257">
        <v>245</v>
      </c>
      <c r="M9" s="245">
        <v>252.5</v>
      </c>
      <c r="N9" s="242"/>
      <c r="O9" s="242"/>
      <c r="P9" s="242"/>
      <c r="Q9" s="257">
        <v>135</v>
      </c>
      <c r="R9" s="257">
        <v>145</v>
      </c>
      <c r="S9" s="257">
        <v>150</v>
      </c>
      <c r="T9" s="242"/>
      <c r="U9" s="242"/>
      <c r="V9" s="242"/>
      <c r="W9" s="257">
        <v>190</v>
      </c>
      <c r="X9" s="257">
        <v>210</v>
      </c>
      <c r="Y9" s="257">
        <v>225</v>
      </c>
      <c r="Z9" s="242"/>
      <c r="AA9" s="242"/>
      <c r="AB9" s="261">
        <f>L9+S9+Y9</f>
        <v>620</v>
      </c>
      <c r="AC9" s="248">
        <v>396.92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 t="s">
        <v>297</v>
      </c>
      <c r="D10" s="242" t="s">
        <v>289</v>
      </c>
      <c r="E10" s="242" t="s">
        <v>274</v>
      </c>
      <c r="F10" s="247">
        <v>87.6</v>
      </c>
      <c r="G10" s="242">
        <v>90</v>
      </c>
      <c r="H10" s="243" t="s">
        <v>275</v>
      </c>
      <c r="I10" s="242"/>
      <c r="J10" s="242"/>
      <c r="K10" s="242">
        <v>175</v>
      </c>
      <c r="L10" s="242">
        <v>190</v>
      </c>
      <c r="M10" s="242">
        <v>205</v>
      </c>
      <c r="N10" s="242"/>
      <c r="O10" s="242"/>
      <c r="P10" s="242"/>
      <c r="Q10" s="242">
        <v>100</v>
      </c>
      <c r="R10" s="242">
        <v>107.5</v>
      </c>
      <c r="S10" s="242">
        <v>115</v>
      </c>
      <c r="T10" s="242"/>
      <c r="U10" s="242"/>
      <c r="V10" s="242"/>
      <c r="W10" s="242">
        <v>180</v>
      </c>
      <c r="X10" s="242">
        <v>200</v>
      </c>
      <c r="Y10" s="242">
        <v>210</v>
      </c>
      <c r="Z10" s="242"/>
      <c r="AA10" s="242"/>
      <c r="AB10" s="247">
        <f>M10+S10+Y10</f>
        <v>530</v>
      </c>
      <c r="AC10" s="248">
        <v>343.17</v>
      </c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41" t="s">
        <v>288</v>
      </c>
      <c r="D11" s="242" t="s">
        <v>278</v>
      </c>
      <c r="E11" s="242" t="s">
        <v>282</v>
      </c>
      <c r="F11" s="247">
        <v>89.5</v>
      </c>
      <c r="G11" s="242">
        <v>90</v>
      </c>
      <c r="H11" s="243" t="s">
        <v>275</v>
      </c>
      <c r="I11" s="242"/>
      <c r="J11" s="242"/>
      <c r="K11" s="245">
        <v>230</v>
      </c>
      <c r="L11" s="245">
        <v>242.5</v>
      </c>
      <c r="M11" s="257">
        <v>242.5</v>
      </c>
      <c r="N11" s="242"/>
      <c r="O11" s="242"/>
      <c r="P11" s="242"/>
      <c r="Q11" s="242">
        <v>120</v>
      </c>
      <c r="R11" s="242">
        <v>127.5</v>
      </c>
      <c r="S11" s="242">
        <v>135</v>
      </c>
      <c r="T11" s="242"/>
      <c r="U11" s="242"/>
      <c r="V11" s="242"/>
      <c r="W11" s="242">
        <v>230</v>
      </c>
      <c r="X11" s="242">
        <v>250</v>
      </c>
      <c r="Y11" s="242">
        <v>260</v>
      </c>
      <c r="Z11" s="257">
        <v>268</v>
      </c>
      <c r="AA11" s="242"/>
      <c r="AB11" s="247">
        <f>M11+S11+Y11</f>
        <v>637.5</v>
      </c>
      <c r="AC11" s="248">
        <v>413.24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41" t="s">
        <v>284</v>
      </c>
      <c r="D12" s="242" t="s">
        <v>279</v>
      </c>
      <c r="E12" s="242" t="s">
        <v>285</v>
      </c>
      <c r="F12" s="247">
        <v>88.4</v>
      </c>
      <c r="G12" s="242">
        <v>90</v>
      </c>
      <c r="H12" s="243" t="s">
        <v>275</v>
      </c>
      <c r="I12" s="242"/>
      <c r="J12" s="242"/>
      <c r="K12" s="245">
        <v>120</v>
      </c>
      <c r="L12" s="257">
        <v>120</v>
      </c>
      <c r="M12" s="257">
        <v>125</v>
      </c>
      <c r="N12" s="242"/>
      <c r="O12" s="242"/>
      <c r="P12" s="242"/>
      <c r="Q12" s="242">
        <v>90</v>
      </c>
      <c r="R12" s="242">
        <v>100</v>
      </c>
      <c r="S12" s="245">
        <v>105</v>
      </c>
      <c r="T12" s="242"/>
      <c r="U12" s="242"/>
      <c r="V12" s="242"/>
      <c r="W12" s="242">
        <v>140</v>
      </c>
      <c r="X12" s="245">
        <v>150</v>
      </c>
      <c r="Y12" s="245">
        <v>150</v>
      </c>
      <c r="Z12" s="242"/>
      <c r="AA12" s="242"/>
      <c r="AB12" s="247">
        <f>M12+R12+W12</f>
        <v>365</v>
      </c>
      <c r="AC12" s="248">
        <v>235.2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/>
      <c r="D13" s="242"/>
      <c r="E13" s="242"/>
      <c r="F13" s="247"/>
      <c r="G13" s="242"/>
      <c r="H13" s="243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7"/>
      <c r="AC13" s="248"/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41"/>
      <c r="D14" s="242"/>
      <c r="E14" s="242"/>
      <c r="F14" s="247"/>
      <c r="G14" s="242"/>
      <c r="H14" s="243"/>
      <c r="I14" s="242"/>
      <c r="J14" s="242"/>
      <c r="K14" s="245"/>
      <c r="L14" s="242"/>
      <c r="M14" s="242"/>
      <c r="N14" s="242"/>
      <c r="O14" s="242"/>
      <c r="P14" s="242"/>
      <c r="Q14" s="245"/>
      <c r="R14" s="242"/>
      <c r="S14" s="242"/>
      <c r="T14" s="245"/>
      <c r="U14" s="242"/>
      <c r="V14" s="242"/>
      <c r="W14" s="242"/>
      <c r="X14" s="242"/>
      <c r="Y14" s="242"/>
      <c r="Z14" s="242"/>
      <c r="AA14" s="242"/>
      <c r="AB14" s="247"/>
      <c r="AC14" s="248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60" t="s">
        <v>283</v>
      </c>
      <c r="D15" s="242" t="s">
        <v>279</v>
      </c>
      <c r="E15" s="242" t="s">
        <v>272</v>
      </c>
      <c r="F15" s="247">
        <v>95.4</v>
      </c>
      <c r="G15" s="242">
        <v>100</v>
      </c>
      <c r="H15" s="243" t="s">
        <v>275</v>
      </c>
      <c r="I15" s="242"/>
      <c r="J15" s="242"/>
      <c r="K15" s="245">
        <v>210</v>
      </c>
      <c r="L15" s="242">
        <v>210</v>
      </c>
      <c r="M15" s="245">
        <v>225</v>
      </c>
      <c r="N15" s="242"/>
      <c r="O15" s="242"/>
      <c r="P15" s="242"/>
      <c r="Q15" s="245">
        <v>150</v>
      </c>
      <c r="R15" s="257">
        <v>155.5</v>
      </c>
      <c r="S15" s="245">
        <v>162.5</v>
      </c>
      <c r="T15" s="242"/>
      <c r="U15" s="242"/>
      <c r="V15" s="242"/>
      <c r="W15" s="257">
        <v>251</v>
      </c>
      <c r="X15" s="257">
        <v>260</v>
      </c>
      <c r="Y15" s="245">
        <v>270</v>
      </c>
      <c r="Z15" s="242"/>
      <c r="AA15" s="242"/>
      <c r="AB15" s="247">
        <f>L15+R15+X15</f>
        <v>625.5</v>
      </c>
      <c r="AC15" s="248">
        <v>388.37</v>
      </c>
      <c r="AD15" s="248"/>
      <c r="AE15" s="249"/>
      <c r="AF15" s="249"/>
      <c r="AG15" s="248"/>
      <c r="AH15" s="248"/>
      <c r="AI15" s="250"/>
    </row>
    <row r="16" spans="1:35" s="246" customFormat="1" ht="14.25" customHeight="1">
      <c r="A16" s="246" t="s">
        <v>303</v>
      </c>
      <c r="B16" s="242"/>
      <c r="C16" s="260" t="s">
        <v>291</v>
      </c>
      <c r="D16" s="242" t="s">
        <v>278</v>
      </c>
      <c r="E16" s="242" t="s">
        <v>272</v>
      </c>
      <c r="F16" s="247">
        <v>98.8</v>
      </c>
      <c r="G16" s="242">
        <v>100</v>
      </c>
      <c r="H16" s="243" t="s">
        <v>275</v>
      </c>
      <c r="I16" s="242"/>
      <c r="J16" s="242"/>
      <c r="K16" s="257">
        <v>230</v>
      </c>
      <c r="L16" s="257">
        <v>255</v>
      </c>
      <c r="M16" s="245">
        <v>265</v>
      </c>
      <c r="N16" s="242"/>
      <c r="O16" s="242"/>
      <c r="P16" s="242"/>
      <c r="Q16" s="242">
        <v>145</v>
      </c>
      <c r="R16" s="257">
        <v>157.5</v>
      </c>
      <c r="S16" s="257">
        <v>170</v>
      </c>
      <c r="T16" s="245">
        <v>175</v>
      </c>
      <c r="U16" s="242"/>
      <c r="V16" s="242"/>
      <c r="W16" s="242">
        <v>225</v>
      </c>
      <c r="X16" s="242">
        <v>235</v>
      </c>
      <c r="Y16" s="245">
        <v>250</v>
      </c>
      <c r="Z16" s="242"/>
      <c r="AA16" s="242"/>
      <c r="AB16" s="261">
        <f>L16+S16+X16</f>
        <v>660</v>
      </c>
      <c r="AC16" s="248">
        <v>407.33</v>
      </c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58" t="s">
        <v>295</v>
      </c>
      <c r="D17" s="242" t="s">
        <v>279</v>
      </c>
      <c r="E17" s="242" t="s">
        <v>294</v>
      </c>
      <c r="F17" s="247">
        <v>90.1</v>
      </c>
      <c r="G17" s="242">
        <v>100</v>
      </c>
      <c r="H17" s="243" t="s">
        <v>275</v>
      </c>
      <c r="I17" s="242"/>
      <c r="J17" s="242"/>
      <c r="K17" s="242">
        <v>180</v>
      </c>
      <c r="L17" s="242">
        <v>200</v>
      </c>
      <c r="M17" s="242">
        <v>210</v>
      </c>
      <c r="N17" s="242"/>
      <c r="O17" s="242"/>
      <c r="P17" s="242"/>
      <c r="Q17" s="242">
        <v>120</v>
      </c>
      <c r="R17" s="242">
        <v>137.5</v>
      </c>
      <c r="S17" s="245">
        <v>145</v>
      </c>
      <c r="T17" s="242"/>
      <c r="U17" s="242"/>
      <c r="V17" s="242"/>
      <c r="W17" s="242">
        <v>220</v>
      </c>
      <c r="X17" s="242">
        <v>240</v>
      </c>
      <c r="Y17" s="245">
        <v>251.5</v>
      </c>
      <c r="Z17" s="242"/>
      <c r="AA17" s="242"/>
      <c r="AB17" s="247">
        <f>M17+R17+X17</f>
        <v>587.5</v>
      </c>
      <c r="AC17" s="248">
        <v>374.82</v>
      </c>
      <c r="AD17" s="248"/>
      <c r="AE17" s="249"/>
      <c r="AF17" s="249"/>
      <c r="AG17" s="248"/>
      <c r="AH17" s="248"/>
      <c r="AI17" s="250"/>
    </row>
    <row r="18" spans="2:35" s="246" customFormat="1" ht="14.25" customHeight="1">
      <c r="B18" s="242"/>
      <c r="C18" s="258" t="s">
        <v>299</v>
      </c>
      <c r="D18" s="242" t="s">
        <v>278</v>
      </c>
      <c r="E18" s="242" t="s">
        <v>294</v>
      </c>
      <c r="F18" s="247">
        <v>93.1</v>
      </c>
      <c r="G18" s="242">
        <v>100</v>
      </c>
      <c r="H18" s="243" t="s">
        <v>275</v>
      </c>
      <c r="I18" s="242"/>
      <c r="J18" s="242"/>
      <c r="K18" s="242">
        <v>250</v>
      </c>
      <c r="L18" s="257">
        <v>270</v>
      </c>
      <c r="M18" s="257">
        <v>285</v>
      </c>
      <c r="N18" s="242"/>
      <c r="O18" s="242"/>
      <c r="P18" s="242"/>
      <c r="Q18" s="242">
        <v>145</v>
      </c>
      <c r="R18" s="242">
        <v>152.5</v>
      </c>
      <c r="S18" s="242">
        <v>157.5</v>
      </c>
      <c r="T18" s="242"/>
      <c r="U18" s="242"/>
      <c r="V18" s="242"/>
      <c r="W18" s="257">
        <v>250</v>
      </c>
      <c r="X18" s="245">
        <v>270</v>
      </c>
      <c r="Y18" s="245">
        <v>270</v>
      </c>
      <c r="Z18" s="242"/>
      <c r="AA18" s="242"/>
      <c r="AB18" s="261">
        <f>M18+S18+W18</f>
        <v>692.5</v>
      </c>
      <c r="AC18" s="248">
        <v>434.82</v>
      </c>
      <c r="AD18" s="248"/>
      <c r="AE18" s="249"/>
      <c r="AF18" s="249"/>
      <c r="AG18" s="248"/>
      <c r="AH18" s="248"/>
      <c r="AI18" s="250"/>
    </row>
    <row r="19" spans="2:35" s="246" customFormat="1" ht="14.25" customHeight="1">
      <c r="B19" s="242"/>
      <c r="C19" s="241" t="s">
        <v>301</v>
      </c>
      <c r="D19" s="242" t="s">
        <v>279</v>
      </c>
      <c r="E19" s="242" t="s">
        <v>274</v>
      </c>
      <c r="F19" s="247">
        <v>93.6</v>
      </c>
      <c r="G19" s="242">
        <v>100</v>
      </c>
      <c r="H19" s="243" t="s">
        <v>275</v>
      </c>
      <c r="I19" s="242"/>
      <c r="J19" s="242"/>
      <c r="K19" s="242">
        <v>200</v>
      </c>
      <c r="L19" s="257">
        <v>215</v>
      </c>
      <c r="M19" s="245">
        <v>220</v>
      </c>
      <c r="N19" s="242"/>
      <c r="O19" s="242"/>
      <c r="P19" s="242"/>
      <c r="Q19" s="257">
        <v>150</v>
      </c>
      <c r="R19" s="257">
        <v>155</v>
      </c>
      <c r="S19" s="257">
        <v>160</v>
      </c>
      <c r="T19" s="242"/>
      <c r="U19" s="242"/>
      <c r="V19" s="242"/>
      <c r="W19" s="257">
        <v>220</v>
      </c>
      <c r="X19" s="257">
        <v>240</v>
      </c>
      <c r="Y19" s="257">
        <v>260</v>
      </c>
      <c r="Z19" s="242"/>
      <c r="AA19" s="242"/>
      <c r="AB19" s="261">
        <f>L19+S19+Y19</f>
        <v>635</v>
      </c>
      <c r="AC19" s="248">
        <v>397.7</v>
      </c>
      <c r="AD19" s="248"/>
      <c r="AE19" s="249"/>
      <c r="AF19" s="249"/>
      <c r="AG19" s="248"/>
      <c r="AH19" s="248"/>
      <c r="AI19" s="250"/>
    </row>
    <row r="20" spans="2:35" s="246" customFormat="1" ht="14.25" customHeight="1">
      <c r="B20" s="242"/>
      <c r="C20" s="241" t="s">
        <v>300</v>
      </c>
      <c r="D20" s="242" t="s">
        <v>279</v>
      </c>
      <c r="E20" s="242" t="s">
        <v>282</v>
      </c>
      <c r="F20" s="247">
        <v>92.1</v>
      </c>
      <c r="G20" s="242">
        <v>100</v>
      </c>
      <c r="H20" s="243" t="s">
        <v>275</v>
      </c>
      <c r="I20" s="242"/>
      <c r="J20" s="242"/>
      <c r="K20" s="242">
        <v>170</v>
      </c>
      <c r="L20" s="242">
        <v>180</v>
      </c>
      <c r="M20" s="245">
        <v>185</v>
      </c>
      <c r="N20" s="242"/>
      <c r="O20" s="242"/>
      <c r="P20" s="242"/>
      <c r="Q20" s="257">
        <v>140.5</v>
      </c>
      <c r="R20" s="257">
        <v>145</v>
      </c>
      <c r="S20" s="245">
        <v>150</v>
      </c>
      <c r="T20" s="242"/>
      <c r="U20" s="242"/>
      <c r="V20" s="242"/>
      <c r="W20" s="257">
        <v>225</v>
      </c>
      <c r="X20" s="257">
        <v>225.5</v>
      </c>
      <c r="Y20" s="257">
        <v>230</v>
      </c>
      <c r="Z20" s="242"/>
      <c r="AA20" s="242"/>
      <c r="AB20" s="261">
        <f>L20+R20+Y20</f>
        <v>555</v>
      </c>
      <c r="AC20" s="248">
        <v>350.26</v>
      </c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/>
      <c r="D21" s="242"/>
      <c r="E21" s="242"/>
      <c r="F21" s="242"/>
      <c r="G21" s="242"/>
      <c r="H21" s="243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5"/>
      <c r="T21" s="242"/>
      <c r="U21" s="242"/>
      <c r="V21" s="242"/>
      <c r="W21" s="242"/>
      <c r="X21" s="242"/>
      <c r="Y21" s="242"/>
      <c r="Z21" s="242"/>
      <c r="AA21" s="242"/>
      <c r="AB21" s="247"/>
      <c r="AC21" s="252"/>
      <c r="AD21" s="248"/>
      <c r="AE21" s="249"/>
      <c r="AF21" s="249"/>
      <c r="AG21" s="248"/>
      <c r="AH21" s="248"/>
      <c r="AI21" s="250"/>
    </row>
    <row r="22" spans="2:35" s="246" customFormat="1" ht="15" customHeight="1">
      <c r="B22" s="242"/>
      <c r="C22" s="241"/>
      <c r="D22" s="242"/>
      <c r="E22" s="242"/>
      <c r="F22" s="242"/>
      <c r="G22" s="242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7"/>
      <c r="AC22" s="248"/>
      <c r="AD22" s="248"/>
      <c r="AE22" s="249"/>
      <c r="AF22" s="249"/>
      <c r="AG22" s="248"/>
      <c r="AH22" s="248"/>
      <c r="AI22" s="250"/>
    </row>
    <row r="23" spans="2:35" s="246" customFormat="1" ht="14.25" customHeight="1">
      <c r="B23" s="242"/>
      <c r="C23" s="241"/>
      <c r="D23" s="242"/>
      <c r="E23" s="242"/>
      <c r="F23" s="242"/>
      <c r="G23" s="242"/>
      <c r="H23" s="243"/>
      <c r="I23" s="242"/>
      <c r="J23" s="242"/>
      <c r="K23" s="245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7"/>
      <c r="AC23" s="248"/>
      <c r="AD23" s="248"/>
      <c r="AE23" s="249"/>
      <c r="AF23" s="249"/>
      <c r="AG23" s="248"/>
      <c r="AH23" s="248"/>
      <c r="AI23" s="250"/>
    </row>
    <row r="24" spans="2:35" s="246" customFormat="1" ht="14.25" customHeight="1">
      <c r="B24" s="242"/>
      <c r="C24" s="241"/>
      <c r="D24" s="242"/>
      <c r="E24" s="242"/>
      <c r="F24" s="242"/>
      <c r="G24" s="242"/>
      <c r="H24" s="243"/>
      <c r="I24" s="242"/>
      <c r="J24" s="242"/>
      <c r="K24" s="242"/>
      <c r="L24" s="242"/>
      <c r="M24" s="245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5"/>
      <c r="Z24" s="242"/>
      <c r="AA24" s="242"/>
      <c r="AB24" s="247"/>
      <c r="AC24" s="248"/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/>
      <c r="D25" s="242"/>
      <c r="E25" s="242"/>
      <c r="F25" s="242"/>
      <c r="G25" s="242"/>
      <c r="H25" s="243"/>
      <c r="I25" s="242"/>
      <c r="J25" s="242"/>
      <c r="K25" s="245"/>
      <c r="L25" s="242"/>
      <c r="M25" s="245"/>
      <c r="N25" s="242"/>
      <c r="O25" s="242"/>
      <c r="P25" s="242"/>
      <c r="Q25" s="242"/>
      <c r="R25" s="245"/>
      <c r="S25" s="245"/>
      <c r="T25" s="242"/>
      <c r="U25" s="242"/>
      <c r="V25" s="242"/>
      <c r="W25" s="242"/>
      <c r="X25" s="242"/>
      <c r="Y25" s="242"/>
      <c r="Z25" s="242"/>
      <c r="AA25" s="242"/>
      <c r="AB25" s="247"/>
      <c r="AC25" s="248"/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41"/>
      <c r="D26" s="242"/>
      <c r="E26" s="242"/>
      <c r="F26" s="242"/>
      <c r="G26" s="242"/>
      <c r="H26" s="243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5"/>
      <c r="T26" s="242"/>
      <c r="U26" s="242"/>
      <c r="V26" s="242"/>
      <c r="W26" s="242"/>
      <c r="X26" s="242"/>
      <c r="Y26" s="242"/>
      <c r="Z26" s="242"/>
      <c r="AA26" s="242"/>
      <c r="AB26" s="251"/>
      <c r="AC26" s="252" t="s">
        <v>276</v>
      </c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7"/>
      <c r="AC27" s="248"/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5"/>
      <c r="T28" s="242"/>
      <c r="U28" s="242"/>
      <c r="V28" s="242"/>
      <c r="W28" s="242"/>
      <c r="X28" s="242"/>
      <c r="Y28" s="242"/>
      <c r="Z28" s="242"/>
      <c r="AA28" s="242"/>
      <c r="AB28" s="247"/>
      <c r="AC28" s="248"/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/>
      <c r="D29" s="242"/>
      <c r="E29" s="242"/>
      <c r="F29" s="242"/>
      <c r="G29" s="242"/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7"/>
      <c r="AC29" s="248"/>
      <c r="AD29" s="248"/>
      <c r="AE29" s="249"/>
      <c r="AF29" s="249"/>
      <c r="AG29" s="248"/>
      <c r="AH29" s="248"/>
      <c r="AI29" s="250"/>
    </row>
    <row r="30" spans="2:35" ht="14.25" customHeight="1">
      <c r="B30" s="49"/>
      <c r="C30" s="241"/>
      <c r="D30" s="242"/>
      <c r="E30" s="242"/>
      <c r="F30" s="242"/>
      <c r="G30" s="242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54"/>
      <c r="Z30" s="242"/>
      <c r="AA30" s="242"/>
      <c r="AB30" s="247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1"/>
      <c r="D31" s="242"/>
      <c r="E31" s="242"/>
      <c r="F31" s="242"/>
      <c r="G31" s="242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5"/>
      <c r="AA31" s="242"/>
      <c r="AB31" s="247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53"/>
      <c r="D32" s="242"/>
      <c r="E32" s="242"/>
      <c r="F32" s="242"/>
      <c r="G32" s="242"/>
      <c r="H32" s="243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5"/>
      <c r="Y32" s="245"/>
      <c r="Z32" s="242"/>
      <c r="AA32" s="242"/>
      <c r="AB32" s="247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1"/>
      <c r="D33" s="242"/>
      <c r="E33" s="242"/>
      <c r="F33" s="242"/>
      <c r="G33" s="242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5"/>
      <c r="X33" s="242"/>
      <c r="Y33" s="242"/>
      <c r="Z33" s="242"/>
      <c r="AA33" s="242"/>
      <c r="AB33" s="247"/>
      <c r="AC33" s="57" t="s">
        <v>30</v>
      </c>
      <c r="AD33" s="57">
        <v>0</v>
      </c>
      <c r="AE33" s="105">
        <v>0</v>
      </c>
      <c r="AF33" s="105">
        <v>0</v>
      </c>
      <c r="AG33" s="57"/>
      <c r="AH33" s="57" t="s">
        <v>30</v>
      </c>
      <c r="AI33" s="51" t="s">
        <v>30</v>
      </c>
    </row>
    <row r="34" spans="2:35" s="246" customFormat="1" ht="14.25" customHeight="1">
      <c r="B34" s="242"/>
      <c r="C34" s="241"/>
      <c r="D34" s="242"/>
      <c r="E34" s="242"/>
      <c r="F34" s="242"/>
      <c r="G34" s="242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5"/>
      <c r="Y34" s="242"/>
      <c r="Z34" s="242"/>
      <c r="AA34" s="242"/>
      <c r="AB34" s="247"/>
      <c r="AC34" s="248"/>
      <c r="AD34" s="248"/>
      <c r="AE34" s="249"/>
      <c r="AF34" s="249"/>
      <c r="AG34" s="248"/>
      <c r="AH34" s="248"/>
      <c r="AI34" s="250"/>
    </row>
    <row r="35" spans="2:35" s="246" customFormat="1" ht="14.25" customHeight="1">
      <c r="B35" s="242"/>
      <c r="C35" s="241"/>
      <c r="D35" s="242"/>
      <c r="E35" s="242"/>
      <c r="F35" s="242"/>
      <c r="G35" s="242"/>
      <c r="H35" s="243"/>
      <c r="I35" s="242"/>
      <c r="J35" s="242"/>
      <c r="K35" s="242"/>
      <c r="L35" s="242"/>
      <c r="M35" s="245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7"/>
      <c r="AC35" s="248"/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55"/>
      <c r="L36" s="255"/>
      <c r="M36" s="256"/>
      <c r="N36" s="255"/>
      <c r="O36" s="255"/>
      <c r="P36" s="255"/>
      <c r="Q36" s="255"/>
      <c r="R36" s="255"/>
      <c r="S36" s="255"/>
      <c r="T36" s="255"/>
      <c r="U36" s="242"/>
      <c r="V36" s="242"/>
      <c r="W36" s="242"/>
      <c r="X36" s="245"/>
      <c r="Y36" s="242"/>
      <c r="Z36" s="242"/>
      <c r="AA36" s="242"/>
      <c r="AB36" s="247"/>
      <c r="AC36" s="248"/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42"/>
      <c r="L37" s="242"/>
      <c r="M37" s="245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5"/>
      <c r="Y37" s="242"/>
      <c r="Z37" s="242"/>
      <c r="AA37" s="242"/>
      <c r="AB37" s="247"/>
      <c r="AC37" s="248"/>
      <c r="AD37" s="248"/>
      <c r="AE37" s="249"/>
      <c r="AF37" s="249"/>
      <c r="AG37" s="248"/>
      <c r="AH37" s="248"/>
      <c r="AI37" s="250"/>
    </row>
    <row r="38" spans="2:35" ht="14.25" customHeight="1">
      <c r="B38" s="49"/>
      <c r="C38" s="241"/>
      <c r="D38" s="242"/>
      <c r="E38" s="242"/>
      <c r="F38" s="242"/>
      <c r="G38" s="242"/>
      <c r="H38" s="243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5"/>
      <c r="Z38" s="242"/>
      <c r="AA38" s="242"/>
      <c r="AB38" s="247"/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53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5"/>
      <c r="Z39" s="242"/>
      <c r="AA39" s="242"/>
      <c r="AB39" s="247"/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41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7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5"/>
      <c r="Z41" s="242"/>
      <c r="AA41" s="242"/>
      <c r="AB41" s="247"/>
      <c r="AC41" s="57"/>
      <c r="AD41" s="57"/>
      <c r="AE41" s="105"/>
      <c r="AF41" s="105"/>
      <c r="AG41" s="57"/>
      <c r="AH41" s="57"/>
      <c r="AI41" s="51"/>
    </row>
    <row r="42" spans="2:35" ht="12.75" customHeight="1">
      <c r="B42" s="49"/>
      <c r="C42" s="241"/>
      <c r="D42" s="242"/>
      <c r="E42" s="242"/>
      <c r="F42" s="242"/>
      <c r="G42" s="242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7"/>
      <c r="AC42" s="57">
        <v>0</v>
      </c>
      <c r="AD42" s="57">
        <v>0</v>
      </c>
      <c r="AE42" s="105">
        <v>0</v>
      </c>
      <c r="AF42" s="105">
        <v>0</v>
      </c>
      <c r="AG42" s="57">
        <v>0</v>
      </c>
      <c r="AH42" s="57">
        <v>0</v>
      </c>
      <c r="AI42" s="51"/>
    </row>
    <row r="43" spans="2:35" s="246" customFormat="1" ht="14.25" customHeight="1">
      <c r="B43" s="242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7"/>
      <c r="AC43" s="248"/>
      <c r="AD43" s="248"/>
      <c r="AE43" s="249"/>
      <c r="AF43" s="249"/>
      <c r="AG43" s="248"/>
      <c r="AH43" s="248"/>
      <c r="AI43" s="250"/>
    </row>
    <row r="44" spans="2:35" ht="14.25" customHeight="1">
      <c r="B44" s="49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5"/>
      <c r="Z44" s="242"/>
      <c r="AA44" s="242"/>
      <c r="AB44" s="247"/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41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49"/>
      <c r="AA46" s="49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7"/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7"/>
      <c r="AC48" s="57"/>
      <c r="AD48" s="57"/>
      <c r="AE48" s="105"/>
      <c r="AF48" s="105"/>
      <c r="AG48" s="57"/>
      <c r="AH48" s="57"/>
      <c r="AI48" s="51"/>
    </row>
    <row r="49" spans="2:35" ht="14.25" customHeight="1">
      <c r="B49" s="49"/>
      <c r="C49" s="244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</sheetData>
  <sheetProtection/>
  <mergeCells count="1">
    <mergeCell ref="D1:AI1"/>
  </mergeCells>
  <conditionalFormatting sqref="Q468:S65536 K207:P65536 K2:AB2 T3:V65536 N3:P206 Z3:AB65536">
    <cfRule type="cellIs" priority="2" dxfId="7" operator="lessThan" stopIfTrue="1">
      <formula>0</formula>
    </cfRule>
  </conditionalFormatting>
  <conditionalFormatting sqref="Q3:S467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6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778" dxfId="0" operator="equal" stopIfTrue="1">
      <formula>$B$20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69">
        <f>Setup!C2</f>
        <v>0</v>
      </c>
      <c r="K2" s="369"/>
      <c r="L2" s="369"/>
      <c r="M2" s="369"/>
      <c r="N2" s="369"/>
      <c r="O2" s="369"/>
      <c r="P2" s="36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8" t="s">
        <v>170</v>
      </c>
      <c r="K6" s="368"/>
      <c r="L6" s="368"/>
      <c r="M6" s="368"/>
      <c r="N6" s="368"/>
      <c r="O6" s="36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7" t="s">
        <v>69</v>
      </c>
      <c r="M7" s="367"/>
      <c r="N7" s="367"/>
      <c r="O7" s="36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0" t="s">
        <v>172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4" ht="12.75">
      <c r="B3" s="370" t="s">
        <v>173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2:14" ht="12.75">
      <c r="B4" s="370" t="s">
        <v>46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2:14" ht="12.75"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2:14" ht="12.75">
      <c r="B6" s="370" t="s">
        <v>175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</row>
    <row r="7" spans="2:14" ht="12.75">
      <c r="B7" s="370" t="s">
        <v>174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2:14" ht="12.75"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2:14" ht="12.75">
      <c r="B9" s="370" t="s">
        <v>47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2:14" ht="12.75">
      <c r="B10" s="370" t="s">
        <v>177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</row>
    <row r="11" spans="2:14" ht="12.75">
      <c r="B11" s="370" t="s">
        <v>48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2:14" ht="12.75">
      <c r="B12" s="370" t="s">
        <v>176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2:14" ht="12.75">
      <c r="B13" s="370" t="s">
        <v>49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6" t="s">
        <v>77</v>
      </c>
      <c r="C1" s="360"/>
      <c r="D1" s="360"/>
      <c r="E1" s="357"/>
      <c r="F1" s="356" t="s">
        <v>29</v>
      </c>
      <c r="G1" s="357"/>
      <c r="H1" s="356" t="s">
        <v>42</v>
      </c>
      <c r="I1" s="357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1" t="s">
        <v>194</v>
      </c>
      <c r="C2" s="352"/>
      <c r="D2" s="352"/>
      <c r="E2" s="353"/>
      <c r="F2" s="358" t="e">
        <f ca="1">INDIRECT(CONCATENATE("E",A4))</f>
        <v>#N/A</v>
      </c>
      <c r="G2" s="359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3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7" t="s">
        <v>22</v>
      </c>
      <c r="C3" s="348"/>
      <c r="D3" s="345" t="e">
        <f ca="1">INDIRECT(A2)</f>
        <v>#N/A</v>
      </c>
      <c r="E3" s="346"/>
      <c r="F3" s="34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4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9" t="e">
        <f ca="1">IF(LEFT(B3,1)="D",CONCATENATE("Place - ",INDIRECT(CONCATENATE("AV",A4))),CONCATENATE("Rack - ",IF(LEFT(B3,2)=" S",INDIRECT(CONCATENATE("J",A4)),INDIRECT(CONCATENATE("P",A4)))))</f>
        <v>#N/A</v>
      </c>
      <c r="C4" s="350"/>
      <c r="D4" s="346" t="e">
        <f>IF(G4="Lb",2.2046*D3,D3/2.2046)</f>
        <v>#N/A</v>
      </c>
      <c r="E4" s="346"/>
      <c r="F4" s="34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4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4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4" t="s">
        <v>158</v>
      </c>
      <c r="I6" s="355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4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1" t="s">
        <v>40</v>
      </c>
      <c r="F12" s="36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